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8675" windowHeight="8235"/>
  </bookViews>
  <sheets>
    <sheet name="71 2C" sheetId="1" r:id="rId1"/>
  </sheets>
  <definedNames>
    <definedName name="_xlnm._FilterDatabase" localSheetId="0" hidden="1">'71 2C'!$A$7:$K$24</definedName>
  </definedNames>
  <calcPr calcId="145621"/>
</workbook>
</file>

<file path=xl/calcChain.xml><?xml version="1.0" encoding="utf-8"?>
<calcChain xmlns="http://schemas.openxmlformats.org/spreadsheetml/2006/main">
  <c r="K25" i="1" l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J25" i="1"/>
</calcChain>
</file>

<file path=xl/sharedStrings.xml><?xml version="1.0" encoding="utf-8"?>
<sst xmlns="http://schemas.openxmlformats.org/spreadsheetml/2006/main" count="136" uniqueCount="104">
  <si>
    <t>FONDO EMPRENDER</t>
  </si>
  <si>
    <t>Consec</t>
  </si>
  <si>
    <t>Id Plan de Negocios</t>
  </si>
  <si>
    <t>Nombre  Plan de Negocios</t>
  </si>
  <si>
    <t>Nombre Ciudad</t>
  </si>
  <si>
    <t>Departamento</t>
  </si>
  <si>
    <t>Nombre Institución</t>
  </si>
  <si>
    <t>Nombre Unidad</t>
  </si>
  <si>
    <t>Nombre Sector</t>
  </si>
  <si>
    <t>Nombre SubSector</t>
  </si>
  <si>
    <t>Valor Recomendado (smmlv)</t>
  </si>
  <si>
    <t>Tolima</t>
  </si>
  <si>
    <t>SENA - Tolima</t>
  </si>
  <si>
    <t>Magdalena</t>
  </si>
  <si>
    <t>SENA - Magdalena</t>
  </si>
  <si>
    <t>Huila</t>
  </si>
  <si>
    <t>SENA - Huila</t>
  </si>
  <si>
    <t>Caquetá</t>
  </si>
  <si>
    <t>SENA - Caquetá</t>
  </si>
  <si>
    <t>Centro Tecnológico de la Amazonia</t>
  </si>
  <si>
    <t>Bolívar</t>
  </si>
  <si>
    <t>SENA - Bolívar</t>
  </si>
  <si>
    <t>Antioquia</t>
  </si>
  <si>
    <t>SENA - Antioquia</t>
  </si>
  <si>
    <t>Cundinamarca</t>
  </si>
  <si>
    <t>SENA - Cundinamarca</t>
  </si>
  <si>
    <t>Putumayo</t>
  </si>
  <si>
    <t>SENA - Putumayo</t>
  </si>
  <si>
    <t>Centro Agroforestal y Acuicola Arapaima</t>
  </si>
  <si>
    <t>Córdoba</t>
  </si>
  <si>
    <t>SENA - Córdoba</t>
  </si>
  <si>
    <t>Centro Agropecuario y de Biotecnología el Porvenir</t>
  </si>
  <si>
    <t>Boyacá</t>
  </si>
  <si>
    <t>SENA - Boyacá</t>
  </si>
  <si>
    <t>Centro de Desarrollo Agropecuario y Agroindustrial</t>
  </si>
  <si>
    <t>Centro de la Industria, la Empresa y los Servicios</t>
  </si>
  <si>
    <t>Centro Agroecológico y Empresarial</t>
  </si>
  <si>
    <t>Montería</t>
  </si>
  <si>
    <t>Cauca</t>
  </si>
  <si>
    <t>SENA - Cauca</t>
  </si>
  <si>
    <t>Cartagena Del Chairá</t>
  </si>
  <si>
    <t>Centro Agropecuario la Granja</t>
  </si>
  <si>
    <t>Centro Agroempresarial y Minero</t>
  </si>
  <si>
    <t>Silvia</t>
  </si>
  <si>
    <t>Centro Agropecuario</t>
  </si>
  <si>
    <t>Industrias Manufactureras</t>
  </si>
  <si>
    <t>Hoteles Y Restaurantes</t>
  </si>
  <si>
    <t>Expendio A La Mesa De Comidas Preparadas, En Restaurantes</t>
  </si>
  <si>
    <t>Pesca</t>
  </si>
  <si>
    <t>Pesca Y Cultivo De Peces En Criaderos Y Granjas Piscícolas</t>
  </si>
  <si>
    <t>Agricultura, Ganadería, Caza Y Silvicultura</t>
  </si>
  <si>
    <t>Cría Especializada De Ganado Vacuno</t>
  </si>
  <si>
    <t>Actividad Mixta (Agrícola Y Pecuaria)</t>
  </si>
  <si>
    <t>Elaboración De Alimentos Compuestos Principalmente De Frutas, Legumbres Y Hortalizas</t>
  </si>
  <si>
    <t>Producción Especializada De Hortalizas Y Legumbres</t>
  </si>
  <si>
    <t>Construcción</t>
  </si>
  <si>
    <t>Actividades De Servicios, Agrícolas Y Ganaderos, Excepto Las Actividades Veterinarias</t>
  </si>
  <si>
    <t>PRESUPUESTO: $ 18.000.000.000</t>
  </si>
  <si>
    <t>Centro de Desarrollo Agroempresarial y Turístico del Huila</t>
  </si>
  <si>
    <t>Pivijay</t>
  </si>
  <si>
    <t>CiéNaga De Oro</t>
  </si>
  <si>
    <t>Centro Tecnológico Turístico y Agroindustrial del Occidente Antioqueño</t>
  </si>
  <si>
    <t>La Argentina</t>
  </si>
  <si>
    <t>GANADERIA SANTANA CAUSIL</t>
  </si>
  <si>
    <t>Centro Acuicola y Agroinsdustrial de Gaira</t>
  </si>
  <si>
    <t>ACUICOLA LA PAZ</t>
  </si>
  <si>
    <t>Tinjacá</t>
  </si>
  <si>
    <t>*BOKYALIMENTOS*</t>
  </si>
  <si>
    <t>Cajibío</t>
  </si>
  <si>
    <t>RESTAURANTE BÚFALO BILL</t>
  </si>
  <si>
    <t>El Doncello</t>
  </si>
  <si>
    <t>ESTACION PISCICOLA LA BENDICION</t>
  </si>
  <si>
    <t>María La Baja</t>
  </si>
  <si>
    <t xml:space="preserve">CEOP MUEBLES </t>
  </si>
  <si>
    <t>Colón</t>
  </si>
  <si>
    <t>SEMBRAR DEL ORIENTE</t>
  </si>
  <si>
    <t>Puerto López</t>
  </si>
  <si>
    <t>Meta</t>
  </si>
  <si>
    <t>SENA - Meta</t>
  </si>
  <si>
    <t>Centro Agroindustrial del Meta</t>
  </si>
  <si>
    <t>LECHERIA TROPICAL ESPECIALIZADA LA VICTORIA</t>
  </si>
  <si>
    <t>BIOGANADERIA LA SUIZA DE AMERICA</t>
  </si>
  <si>
    <t>CHOCOLATERIA SHALENA</t>
  </si>
  <si>
    <t>Iquira</t>
  </si>
  <si>
    <t>AGROPECUARIA EL DOSEL S.A.S - ZOMAC</t>
  </si>
  <si>
    <t>Chaparral</t>
  </si>
  <si>
    <t>FLEJADORA LA 13</t>
  </si>
  <si>
    <t>LACTEOS EL CHUNTIVERO</t>
  </si>
  <si>
    <t>GutiéRrez</t>
  </si>
  <si>
    <t>GANADERIA EL ROLDAN</t>
  </si>
  <si>
    <t>Dabeiba</t>
  </si>
  <si>
    <t>LÁCTEOS LAS ROCAS</t>
  </si>
  <si>
    <t>Susacón</t>
  </si>
  <si>
    <t>EMPRESA GANADERA EL JAZMÍN S.A.S</t>
  </si>
  <si>
    <t>Elaboración De Productos De Molinera</t>
  </si>
  <si>
    <t>Otros Trabajos De Terminación Y Acabado</t>
  </si>
  <si>
    <t>Fabricación De Otros Productos Elaborados De Metal NCP</t>
  </si>
  <si>
    <t>Elaboración De Productos Lácteos</t>
  </si>
  <si>
    <t xml:space="preserve">TOMATES LIMPIOS SANTA HELENA </t>
  </si>
  <si>
    <t>TOTAL</t>
  </si>
  <si>
    <t>Valor Recomendado (S)</t>
  </si>
  <si>
    <t>SEGUNDO CIERRE</t>
  </si>
  <si>
    <t>PUBLICACIÓN DE RESULTADOS DE APROBACIÓN Y ASIGNACIÓN DE RECURSOS POR PARTE DEL CONSEJO DIRECTIVO DEL SENA A PLANES DE  NEGOCIO DE LA CONVOCATORIA CERRADA No. 71-2, SEGÚN CERTIFICACIÓN DE LA SESIÓN PRESENCIAL No. 1571 DEL 4 DE DICIEMBRE DE 2019 DEL CONSEJO DIRECTIVO NACIONAL DEL SENA, EXPEDIDA POR LA SECRETARIA GENERAL DEL SENA Y PRESENTADA A LA UNIVERSIDAD NACIONAL DE COLOMBIA (FONDO EMPRENDER)</t>
  </si>
  <si>
    <t>CONVOCATORIA NACIONAL N°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</si>
</sst>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\ * #,##0_-;\-&quot;$&quot;\ * #,##0_-;_-&quot;$&quot;\ 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2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42" fontId="0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2" fontId="6" fillId="0" borderId="2" xfId="0" applyNumberFormat="1" applyFont="1" applyBorder="1"/>
    <xf numFmtId="0" fontId="2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</cellXfs>
  <cellStyles count="3">
    <cellStyle name="Moneda [0]" xfId="2" builtinId="7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tabSelected="1" workbookViewId="0">
      <selection sqref="A1:K1"/>
    </sheetView>
  </sheetViews>
  <sheetFormatPr baseColWidth="10" defaultColWidth="0" defaultRowHeight="15" zeroHeight="1" x14ac:dyDescent="0.25"/>
  <cols>
    <col min="1" max="1" width="6.42578125" bestFit="1" customWidth="1"/>
    <col min="2" max="2" width="8.5703125" bestFit="1" customWidth="1"/>
    <col min="3" max="3" width="25.28515625" customWidth="1"/>
    <col min="4" max="4" width="15.42578125" customWidth="1"/>
    <col min="5" max="5" width="14.140625" customWidth="1"/>
    <col min="6" max="6" width="15" customWidth="1"/>
    <col min="7" max="7" width="13.85546875" customWidth="1"/>
    <col min="8" max="8" width="12.42578125" customWidth="1"/>
    <col min="9" max="9" width="11.42578125" customWidth="1"/>
    <col min="10" max="10" width="12.7109375" customWidth="1"/>
    <col min="11" max="11" width="15.5703125" bestFit="1" customWidth="1"/>
    <col min="12" max="12" width="4.42578125" customWidth="1"/>
    <col min="17" max="16384" width="11.42578125" hidden="1"/>
  </cols>
  <sheetData>
    <row r="1" spans="1:11" s="1" customFormat="1" ht="18" x14ac:dyDescent="0.25">
      <c r="A1" s="6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1" customFormat="1" x14ac:dyDescent="0.25">
      <c r="A2" s="7" t="s">
        <v>103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1" customFormat="1" x14ac:dyDescent="0.25">
      <c r="A3" s="7" t="s">
        <v>57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s="1" customFormat="1" ht="40.5" customHeight="1" x14ac:dyDescent="0.25">
      <c r="A4" s="14" t="s">
        <v>102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s="1" customFormat="1" x14ac:dyDescent="0.25">
      <c r="A5" s="7" t="s">
        <v>101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s="1" customFormat="1" x14ac:dyDescent="0.25"/>
    <row r="7" spans="1:11" s="1" customFormat="1" ht="38.25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100</v>
      </c>
    </row>
    <row r="8" spans="1:11" s="5" customFormat="1" ht="30" customHeight="1" x14ac:dyDescent="0.25">
      <c r="A8" s="3">
        <v>1</v>
      </c>
      <c r="B8" s="3">
        <v>68635</v>
      </c>
      <c r="C8" s="4" t="s">
        <v>63</v>
      </c>
      <c r="D8" s="4" t="s">
        <v>60</v>
      </c>
      <c r="E8" s="4" t="s">
        <v>29</v>
      </c>
      <c r="F8" s="4" t="s">
        <v>30</v>
      </c>
      <c r="G8" s="4" t="s">
        <v>31</v>
      </c>
      <c r="H8" s="3" t="s">
        <v>50</v>
      </c>
      <c r="I8" s="3" t="s">
        <v>51</v>
      </c>
      <c r="J8" s="3">
        <v>147</v>
      </c>
      <c r="K8" s="8">
        <f>828116*J8</f>
        <v>121733052</v>
      </c>
    </row>
    <row r="9" spans="1:11" s="5" customFormat="1" ht="30" customHeight="1" x14ac:dyDescent="0.25">
      <c r="A9" s="3">
        <v>2</v>
      </c>
      <c r="B9" s="3">
        <v>69164</v>
      </c>
      <c r="C9" s="4" t="s">
        <v>65</v>
      </c>
      <c r="D9" s="4" t="s">
        <v>37</v>
      </c>
      <c r="E9" s="4" t="s">
        <v>29</v>
      </c>
      <c r="F9" s="4" t="s">
        <v>30</v>
      </c>
      <c r="G9" s="4" t="s">
        <v>31</v>
      </c>
      <c r="H9" s="3" t="s">
        <v>50</v>
      </c>
      <c r="I9" s="3" t="s">
        <v>52</v>
      </c>
      <c r="J9" s="3">
        <v>180</v>
      </c>
      <c r="K9" s="8">
        <f t="shared" ref="K9:K24" si="0">828116*J9</f>
        <v>149060880</v>
      </c>
    </row>
    <row r="10" spans="1:11" s="5" customFormat="1" ht="30" customHeight="1" x14ac:dyDescent="0.25">
      <c r="A10" s="3">
        <v>3</v>
      </c>
      <c r="B10" s="3">
        <v>70865</v>
      </c>
      <c r="C10" s="4" t="s">
        <v>98</v>
      </c>
      <c r="D10" s="4" t="s">
        <v>66</v>
      </c>
      <c r="E10" s="4" t="s">
        <v>32</v>
      </c>
      <c r="F10" s="4" t="s">
        <v>33</v>
      </c>
      <c r="G10" s="4" t="s">
        <v>34</v>
      </c>
      <c r="H10" s="3" t="s">
        <v>50</v>
      </c>
      <c r="I10" s="3" t="s">
        <v>54</v>
      </c>
      <c r="J10" s="3">
        <v>150</v>
      </c>
      <c r="K10" s="8">
        <f t="shared" si="0"/>
        <v>124217400</v>
      </c>
    </row>
    <row r="11" spans="1:11" s="5" customFormat="1" ht="30" customHeight="1" x14ac:dyDescent="0.25">
      <c r="A11" s="3">
        <v>4</v>
      </c>
      <c r="B11" s="3">
        <v>71143</v>
      </c>
      <c r="C11" s="4" t="s">
        <v>67</v>
      </c>
      <c r="D11" s="4" t="s">
        <v>68</v>
      </c>
      <c r="E11" s="4" t="s">
        <v>38</v>
      </c>
      <c r="F11" s="4" t="s">
        <v>39</v>
      </c>
      <c r="G11" s="4" t="s">
        <v>44</v>
      </c>
      <c r="H11" s="3" t="s">
        <v>45</v>
      </c>
      <c r="I11" s="3" t="s">
        <v>94</v>
      </c>
      <c r="J11" s="3">
        <v>157</v>
      </c>
      <c r="K11" s="8">
        <f t="shared" si="0"/>
        <v>130014212</v>
      </c>
    </row>
    <row r="12" spans="1:11" s="5" customFormat="1" ht="30" customHeight="1" x14ac:dyDescent="0.25">
      <c r="A12" s="3">
        <v>5</v>
      </c>
      <c r="B12" s="3">
        <v>71443</v>
      </c>
      <c r="C12" s="4" t="s">
        <v>69</v>
      </c>
      <c r="D12" s="4" t="s">
        <v>70</v>
      </c>
      <c r="E12" s="4" t="s">
        <v>17</v>
      </c>
      <c r="F12" s="4" t="s">
        <v>18</v>
      </c>
      <c r="G12" s="4" t="s">
        <v>19</v>
      </c>
      <c r="H12" s="3" t="s">
        <v>46</v>
      </c>
      <c r="I12" s="3" t="s">
        <v>47</v>
      </c>
      <c r="J12" s="3">
        <v>162</v>
      </c>
      <c r="K12" s="8">
        <f t="shared" si="0"/>
        <v>134154792</v>
      </c>
    </row>
    <row r="13" spans="1:11" s="5" customFormat="1" ht="30" customHeight="1" x14ac:dyDescent="0.25">
      <c r="A13" s="3">
        <v>6</v>
      </c>
      <c r="B13" s="3">
        <v>71507</v>
      </c>
      <c r="C13" s="4" t="s">
        <v>71</v>
      </c>
      <c r="D13" s="4" t="s">
        <v>72</v>
      </c>
      <c r="E13" s="4" t="s">
        <v>20</v>
      </c>
      <c r="F13" s="4" t="s">
        <v>21</v>
      </c>
      <c r="G13" s="4" t="s">
        <v>42</v>
      </c>
      <c r="H13" s="3" t="s">
        <v>48</v>
      </c>
      <c r="I13" s="3" t="s">
        <v>49</v>
      </c>
      <c r="J13" s="3">
        <v>165</v>
      </c>
      <c r="K13" s="8">
        <f t="shared" si="0"/>
        <v>136639140</v>
      </c>
    </row>
    <row r="14" spans="1:11" s="5" customFormat="1" ht="30" customHeight="1" x14ac:dyDescent="0.25">
      <c r="A14" s="3">
        <v>7</v>
      </c>
      <c r="B14" s="3">
        <v>71569</v>
      </c>
      <c r="C14" s="4" t="s">
        <v>73</v>
      </c>
      <c r="D14" s="4" t="s">
        <v>74</v>
      </c>
      <c r="E14" s="4" t="s">
        <v>26</v>
      </c>
      <c r="F14" s="4" t="s">
        <v>27</v>
      </c>
      <c r="G14" s="4" t="s">
        <v>28</v>
      </c>
      <c r="H14" s="3" t="s">
        <v>55</v>
      </c>
      <c r="I14" s="3" t="s">
        <v>95</v>
      </c>
      <c r="J14" s="3">
        <v>149</v>
      </c>
      <c r="K14" s="8">
        <f t="shared" si="0"/>
        <v>123389284</v>
      </c>
    </row>
    <row r="15" spans="1:11" s="5" customFormat="1" ht="30" customHeight="1" x14ac:dyDescent="0.25">
      <c r="A15" s="3">
        <v>8</v>
      </c>
      <c r="B15" s="3">
        <v>71823</v>
      </c>
      <c r="C15" s="4" t="s">
        <v>75</v>
      </c>
      <c r="D15" s="4" t="s">
        <v>76</v>
      </c>
      <c r="E15" s="4" t="s">
        <v>77</v>
      </c>
      <c r="F15" s="4" t="s">
        <v>78</v>
      </c>
      <c r="G15" s="4" t="s">
        <v>79</v>
      </c>
      <c r="H15" s="3" t="s">
        <v>50</v>
      </c>
      <c r="I15" s="3" t="s">
        <v>56</v>
      </c>
      <c r="J15" s="3">
        <v>149</v>
      </c>
      <c r="K15" s="8">
        <f t="shared" si="0"/>
        <v>123389284</v>
      </c>
    </row>
    <row r="16" spans="1:11" s="5" customFormat="1" ht="30" customHeight="1" x14ac:dyDescent="0.25">
      <c r="A16" s="3">
        <v>9</v>
      </c>
      <c r="B16" s="3">
        <v>71849</v>
      </c>
      <c r="C16" s="4" t="s">
        <v>80</v>
      </c>
      <c r="D16" s="4" t="s">
        <v>59</v>
      </c>
      <c r="E16" s="4" t="s">
        <v>13</v>
      </c>
      <c r="F16" s="4" t="s">
        <v>14</v>
      </c>
      <c r="G16" s="4" t="s">
        <v>64</v>
      </c>
      <c r="H16" s="3" t="s">
        <v>50</v>
      </c>
      <c r="I16" s="3" t="s">
        <v>51</v>
      </c>
      <c r="J16" s="3">
        <v>180</v>
      </c>
      <c r="K16" s="8">
        <f t="shared" si="0"/>
        <v>149060880</v>
      </c>
    </row>
    <row r="17" spans="1:11" s="5" customFormat="1" ht="30" customHeight="1" x14ac:dyDescent="0.25">
      <c r="A17" s="3">
        <v>10</v>
      </c>
      <c r="B17" s="3">
        <v>71923</v>
      </c>
      <c r="C17" s="4" t="s">
        <v>81</v>
      </c>
      <c r="D17" s="4" t="s">
        <v>43</v>
      </c>
      <c r="E17" s="4" t="s">
        <v>38</v>
      </c>
      <c r="F17" s="4" t="s">
        <v>39</v>
      </c>
      <c r="G17" s="4" t="s">
        <v>44</v>
      </c>
      <c r="H17" s="3" t="s">
        <v>50</v>
      </c>
      <c r="I17" s="3" t="s">
        <v>51</v>
      </c>
      <c r="J17" s="3">
        <v>149</v>
      </c>
      <c r="K17" s="8">
        <f t="shared" si="0"/>
        <v>123389284</v>
      </c>
    </row>
    <row r="18" spans="1:11" s="5" customFormat="1" ht="30" customHeight="1" x14ac:dyDescent="0.25">
      <c r="A18" s="3">
        <v>11</v>
      </c>
      <c r="B18" s="3">
        <v>71928</v>
      </c>
      <c r="C18" s="4" t="s">
        <v>82</v>
      </c>
      <c r="D18" s="4" t="s">
        <v>83</v>
      </c>
      <c r="E18" s="4" t="s">
        <v>15</v>
      </c>
      <c r="F18" s="4" t="s">
        <v>16</v>
      </c>
      <c r="G18" s="4" t="s">
        <v>35</v>
      </c>
      <c r="H18" s="3" t="s">
        <v>45</v>
      </c>
      <c r="I18" s="3" t="s">
        <v>53</v>
      </c>
      <c r="J18" s="3">
        <v>180</v>
      </c>
      <c r="K18" s="8">
        <f t="shared" si="0"/>
        <v>149060880</v>
      </c>
    </row>
    <row r="19" spans="1:11" s="5" customFormat="1" ht="30" customHeight="1" x14ac:dyDescent="0.25">
      <c r="A19" s="3">
        <v>12</v>
      </c>
      <c r="B19" s="3">
        <v>71946</v>
      </c>
      <c r="C19" s="4" t="s">
        <v>84</v>
      </c>
      <c r="D19" s="4" t="s">
        <v>85</v>
      </c>
      <c r="E19" s="4" t="s">
        <v>11</v>
      </c>
      <c r="F19" s="4" t="s">
        <v>12</v>
      </c>
      <c r="G19" s="4" t="s">
        <v>41</v>
      </c>
      <c r="H19" s="3" t="s">
        <v>50</v>
      </c>
      <c r="I19" s="3" t="s">
        <v>51</v>
      </c>
      <c r="J19" s="3">
        <v>171</v>
      </c>
      <c r="K19" s="8">
        <f t="shared" si="0"/>
        <v>141607836</v>
      </c>
    </row>
    <row r="20" spans="1:11" s="5" customFormat="1" ht="30" customHeight="1" x14ac:dyDescent="0.25">
      <c r="A20" s="3">
        <v>13</v>
      </c>
      <c r="B20" s="3">
        <v>72015</v>
      </c>
      <c r="C20" s="4" t="s">
        <v>86</v>
      </c>
      <c r="D20" s="4" t="s">
        <v>62</v>
      </c>
      <c r="E20" s="4" t="s">
        <v>15</v>
      </c>
      <c r="F20" s="4" t="s">
        <v>16</v>
      </c>
      <c r="G20" s="4" t="s">
        <v>58</v>
      </c>
      <c r="H20" s="3" t="s">
        <v>45</v>
      </c>
      <c r="I20" s="3" t="s">
        <v>96</v>
      </c>
      <c r="J20" s="3">
        <v>147</v>
      </c>
      <c r="K20" s="8">
        <f t="shared" si="0"/>
        <v>121733052</v>
      </c>
    </row>
    <row r="21" spans="1:11" s="5" customFormat="1" ht="30" customHeight="1" x14ac:dyDescent="0.25">
      <c r="A21" s="3">
        <v>14</v>
      </c>
      <c r="B21" s="3">
        <v>72109</v>
      </c>
      <c r="C21" s="4" t="s">
        <v>87</v>
      </c>
      <c r="D21" s="4" t="s">
        <v>88</v>
      </c>
      <c r="E21" s="4" t="s">
        <v>24</v>
      </c>
      <c r="F21" s="4" t="s">
        <v>25</v>
      </c>
      <c r="G21" s="4" t="s">
        <v>36</v>
      </c>
      <c r="H21" s="3" t="s">
        <v>45</v>
      </c>
      <c r="I21" s="3" t="s">
        <v>97</v>
      </c>
      <c r="J21" s="3">
        <v>180</v>
      </c>
      <c r="K21" s="8">
        <f t="shared" si="0"/>
        <v>149060880</v>
      </c>
    </row>
    <row r="22" spans="1:11" s="5" customFormat="1" ht="30" customHeight="1" x14ac:dyDescent="0.25">
      <c r="A22" s="3">
        <v>15</v>
      </c>
      <c r="B22" s="3">
        <v>72117</v>
      </c>
      <c r="C22" s="4" t="s">
        <v>89</v>
      </c>
      <c r="D22" s="4" t="s">
        <v>90</v>
      </c>
      <c r="E22" s="4" t="s">
        <v>22</v>
      </c>
      <c r="F22" s="4" t="s">
        <v>23</v>
      </c>
      <c r="G22" s="4" t="s">
        <v>61</v>
      </c>
      <c r="H22" s="3" t="s">
        <v>50</v>
      </c>
      <c r="I22" s="3" t="s">
        <v>51</v>
      </c>
      <c r="J22" s="3">
        <v>179</v>
      </c>
      <c r="K22" s="8">
        <f t="shared" si="0"/>
        <v>148232764</v>
      </c>
    </row>
    <row r="23" spans="1:11" s="5" customFormat="1" ht="30" customHeight="1" x14ac:dyDescent="0.25">
      <c r="A23" s="3">
        <v>16</v>
      </c>
      <c r="B23" s="3">
        <v>72183</v>
      </c>
      <c r="C23" s="4" t="s">
        <v>91</v>
      </c>
      <c r="D23" s="4" t="s">
        <v>92</v>
      </c>
      <c r="E23" s="4" t="s">
        <v>32</v>
      </c>
      <c r="F23" s="4" t="s">
        <v>33</v>
      </c>
      <c r="G23" s="4" t="s">
        <v>34</v>
      </c>
      <c r="H23" s="3" t="s">
        <v>45</v>
      </c>
      <c r="I23" s="3" t="s">
        <v>97</v>
      </c>
      <c r="J23" s="3">
        <v>180</v>
      </c>
      <c r="K23" s="8">
        <f t="shared" si="0"/>
        <v>149060880</v>
      </c>
    </row>
    <row r="24" spans="1:11" s="5" customFormat="1" ht="30" customHeight="1" x14ac:dyDescent="0.25">
      <c r="A24" s="3">
        <v>17</v>
      </c>
      <c r="B24" s="3">
        <v>72380</v>
      </c>
      <c r="C24" s="4" t="s">
        <v>93</v>
      </c>
      <c r="D24" s="4" t="s">
        <v>40</v>
      </c>
      <c r="E24" s="4" t="s">
        <v>17</v>
      </c>
      <c r="F24" s="4" t="s">
        <v>18</v>
      </c>
      <c r="G24" s="4" t="s">
        <v>19</v>
      </c>
      <c r="H24" s="3" t="s">
        <v>50</v>
      </c>
      <c r="I24" s="3" t="s">
        <v>51</v>
      </c>
      <c r="J24" s="3">
        <v>176</v>
      </c>
      <c r="K24" s="8">
        <f t="shared" si="0"/>
        <v>145748416</v>
      </c>
    </row>
    <row r="25" spans="1:11" x14ac:dyDescent="0.25">
      <c r="A25" s="9" t="s">
        <v>99</v>
      </c>
      <c r="B25" s="9"/>
      <c r="C25" s="9"/>
      <c r="D25" s="9"/>
      <c r="E25" s="9"/>
      <c r="F25" s="9"/>
      <c r="G25" s="9"/>
      <c r="H25" s="9"/>
      <c r="I25" s="9"/>
      <c r="J25" s="10">
        <f>SUM(J8:J24)</f>
        <v>2801</v>
      </c>
      <c r="K25" s="11">
        <f>SUM(K8:K24)</f>
        <v>2319552916</v>
      </c>
    </row>
    <row r="26" spans="1:11" x14ac:dyDescent="0.25"/>
    <row r="27" spans="1:11" hidden="1" x14ac:dyDescent="0.25"/>
    <row r="28" spans="1:11" hidden="1" x14ac:dyDescent="0.25"/>
    <row r="29" spans="1:11" hidden="1" x14ac:dyDescent="0.25"/>
    <row r="30" spans="1:11" hidden="1" x14ac:dyDescent="0.25"/>
    <row r="31" spans="1:11" hidden="1" x14ac:dyDescent="0.25"/>
    <row r="32" spans="1:1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</sheetData>
  <mergeCells count="6">
    <mergeCell ref="A25:I25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3</Encabezado>
    <Cierre xmlns="d558e0b6-f0cb-4cc2-9a2b-95ec09980e1d">Segundo cierre</Cierre>
    <Convocatoria xmlns="d558e0b6-f0cb-4cc2-9a2b-95ec09980e1d">222</Convocatoria>
  </documentManagement>
</p:properties>
</file>

<file path=customXml/itemProps1.xml><?xml version="1.0" encoding="utf-8"?>
<ds:datastoreItem xmlns:ds="http://schemas.openxmlformats.org/officeDocument/2006/customXml" ds:itemID="{955C0D7E-5767-4E0D-A2D3-A4B2C3509988}"/>
</file>

<file path=customXml/itemProps2.xml><?xml version="1.0" encoding="utf-8"?>
<ds:datastoreItem xmlns:ds="http://schemas.openxmlformats.org/officeDocument/2006/customXml" ds:itemID="{50BEACA6-92CB-4969-939D-85C5E0F0CEB4}"/>
</file>

<file path=customXml/itemProps3.xml><?xml version="1.0" encoding="utf-8"?>
<ds:datastoreItem xmlns:ds="http://schemas.openxmlformats.org/officeDocument/2006/customXml" ds:itemID="{ECCDD0F0-C2E5-4829-BAD1-3D64D33F4E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71 2C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aprobación y asignación de recursos</dc:title>
  <dc:creator>Leonardo Peña</dc:creator>
  <cp:lastModifiedBy>Leonardo Peña</cp:lastModifiedBy>
  <dcterms:created xsi:type="dcterms:W3CDTF">2019-10-17T16:24:55Z</dcterms:created>
  <dcterms:modified xsi:type="dcterms:W3CDTF">2019-12-12T23:25:03Z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</Properties>
</file>